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rancis.araujo\Downloads\"/>
    </mc:Choice>
  </mc:AlternateContent>
  <xr:revisionPtr revIDLastSave="0" documentId="8_{6C4F1232-E4B8-4C5C-99CE-5A65EFF620A8}" xr6:coauthVersionLast="47" xr6:coauthVersionMax="47" xr10:uidLastSave="{00000000-0000-0000-0000-000000000000}"/>
  <bookViews>
    <workbookView xWindow="-28920" yWindow="-120" windowWidth="29040" windowHeight="15720" firstSheet="1" activeTab="1" xr2:uid="{17334F47-83A7-46DB-9C95-A955B2A0A78B}"/>
  </bookViews>
  <sheets>
    <sheet name="Planilha1" sheetId="1" r:id="rId1"/>
    <sheet name="Manutençã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2" l="1"/>
  <c r="E43" i="2"/>
  <c r="E36" i="2"/>
  <c r="E35" i="2"/>
  <c r="E28" i="2"/>
  <c r="C20" i="2"/>
  <c r="E19" i="2"/>
  <c r="C9" i="2"/>
  <c r="E8" i="2"/>
  <c r="E42" i="1"/>
  <c r="E34" i="1"/>
  <c r="E43" i="1"/>
  <c r="E35" i="1"/>
  <c r="E27" i="1"/>
  <c r="C9" i="1"/>
  <c r="E8" i="1"/>
  <c r="C19" i="1" l="1"/>
  <c r="E18" i="1"/>
</calcChain>
</file>

<file path=xl/sharedStrings.xml><?xml version="1.0" encoding="utf-8"?>
<sst xmlns="http://schemas.openxmlformats.org/spreadsheetml/2006/main" count="168" uniqueCount="49">
  <si>
    <t>Usinas fotovoltaicas JFPB</t>
  </si>
  <si>
    <t>JOÃO PESSOA</t>
  </si>
  <si>
    <t>Qntd.</t>
  </si>
  <si>
    <t>Potência</t>
  </si>
  <si>
    <t>Potência total</t>
  </si>
  <si>
    <t>Marcas</t>
  </si>
  <si>
    <t>Inversores</t>
  </si>
  <si>
    <t>SE100K / 95300 W</t>
  </si>
  <si>
    <t>SOLAREDGE</t>
  </si>
  <si>
    <t>SE75K / 75000 W</t>
  </si>
  <si>
    <t>Módulos</t>
  </si>
  <si>
    <t>JA SOLAR</t>
  </si>
  <si>
    <t>Concebida com expectativa de enconomia anual na ordem de R$ 150.000,00</t>
  </si>
  <si>
    <t>Otimizadores</t>
  </si>
  <si>
    <t>-</t>
  </si>
  <si>
    <t>39991 kWh mensal</t>
  </si>
  <si>
    <t>Contrato 04/2023</t>
  </si>
  <si>
    <t>0000688-90.2023.4.05.7400</t>
  </si>
  <si>
    <t>CAMPINA GRANDE</t>
  </si>
  <si>
    <t>SE33.3K / 31750 W</t>
  </si>
  <si>
    <t>DAH Solar</t>
  </si>
  <si>
    <t>Concebida com expectativa de enconomia anual na ordem de R$ 115.000,00</t>
  </si>
  <si>
    <t>30700 kWh mensal</t>
  </si>
  <si>
    <t>Contrato 09/2024</t>
  </si>
  <si>
    <t>0001583-17.2024.4.05.7400</t>
  </si>
  <si>
    <t>SOUSA</t>
  </si>
  <si>
    <t>SG75CX</t>
  </si>
  <si>
    <t>SUNGROW</t>
  </si>
  <si>
    <t>Concebida com expectativa de enconomia anual na ordem de R$ 135.000,00</t>
  </si>
  <si>
    <t>CANADIAN</t>
  </si>
  <si>
    <t>14875 kWh mensal</t>
  </si>
  <si>
    <t>Contrato 06/2022</t>
  </si>
  <si>
    <t>0001046-89.2022.4.05.7400</t>
  </si>
  <si>
    <t>MONTEIRO</t>
  </si>
  <si>
    <t>Microinversores*</t>
  </si>
  <si>
    <t>SAJ R5-MI-2250</t>
  </si>
  <si>
    <t>SAJ (Shenzhen Sinexcel Electric Co., Ltd.)</t>
  </si>
  <si>
    <t xml:space="preserve">RENEPV - Modelo Monocristalino Bifacial </t>
  </si>
  <si>
    <t>Contrato XX/2025</t>
  </si>
  <si>
    <t>000XXXX-XX.2025.X.4.05.7400</t>
  </si>
  <si>
    <t>GUARABIRA</t>
  </si>
  <si>
    <t>JOÃO PESSOA E CAMPINA GRANDE</t>
  </si>
  <si>
    <t>Aplicativo</t>
  </si>
  <si>
    <t>Solar edge</t>
  </si>
  <si>
    <t>LOGIN</t>
  </si>
  <si>
    <t xml:space="preserve"> sape@jfpb.jus.br</t>
  </si>
  <si>
    <t>SENHA</t>
  </si>
  <si>
    <t>JFPB2025</t>
  </si>
  <si>
    <t xml:space="preserve"> iSolarCloud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</si>
</sst>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\ &quot;kWp&quot;"/>
    <numFmt numFmtId="165" formatCode="0\ &quot;Wp&quot;"/>
    <numFmt numFmtId="166" formatCode="0\ &quot;und&quot;"/>
    <numFmt numFmtId="167" formatCode="0.00\ &quot;kW&quot;"/>
    <numFmt numFmtId="168" formatCode="0.000%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3" tint="0.2499465926084170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167" fontId="0" fillId="0" borderId="1" xfId="0" applyNumberFormat="1" applyBorder="1" applyAlignment="1">
      <alignment horizontal="center"/>
    </xf>
    <xf numFmtId="0" fontId="1" fillId="5" borderId="0" xfId="0" applyFont="1" applyFill="1"/>
    <xf numFmtId="166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166" fontId="0" fillId="5" borderId="0" xfId="0" applyNumberFormat="1" applyFill="1" applyAlignment="1">
      <alignment horizontal="left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/>
    <xf numFmtId="166" fontId="0" fillId="0" borderId="0" xfId="0" applyNumberFormat="1" applyAlignment="1">
      <alignment horizontal="center"/>
    </xf>
    <xf numFmtId="10" fontId="0" fillId="0" borderId="0" xfId="0" applyNumberFormat="1"/>
    <xf numFmtId="168" fontId="0" fillId="0" borderId="0" xfId="0" applyNumberFormat="1"/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167" fontId="0" fillId="0" borderId="1" xfId="0" applyNumberForma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0" borderId="3" xfId="0" applyNumberFormat="1" applyBorder="1" applyAlignment="1">
      <alignment horizontal="left"/>
    </xf>
    <xf numFmtId="165" fontId="0" fillId="0" borderId="4" xfId="0" applyNumberFormat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A6A1-0CB0-4916-A3B9-B022D67CFF94}">
  <dimension ref="A1:G46"/>
  <sheetViews>
    <sheetView workbookViewId="0">
      <selection activeCell="C5" sqref="C5"/>
    </sheetView>
  </sheetViews>
  <sheetFormatPr defaultRowHeight="15"/>
  <cols>
    <col min="2" max="2" width="16" bestFit="1" customWidth="1"/>
    <col min="3" max="3" width="14.140625" style="19" customWidth="1"/>
    <col min="4" max="4" width="17.42578125" style="19" bestFit="1" customWidth="1"/>
    <col min="5" max="5" width="13.5703125" style="19" bestFit="1" customWidth="1"/>
    <col min="6" max="6" width="30.28515625" style="20" bestFit="1" customWidth="1"/>
  </cols>
  <sheetData>
    <row r="1" spans="1:7">
      <c r="A1" s="14"/>
      <c r="B1" s="14"/>
      <c r="C1" s="11"/>
      <c r="D1" s="11"/>
      <c r="E1" s="11"/>
      <c r="F1" s="12"/>
    </row>
    <row r="2" spans="1:7">
      <c r="A2" s="14"/>
      <c r="B2" s="36" t="s">
        <v>0</v>
      </c>
      <c r="C2" s="36"/>
      <c r="D2" s="36"/>
      <c r="E2" s="36"/>
      <c r="F2" s="12"/>
    </row>
    <row r="3" spans="1:7">
      <c r="A3" s="14"/>
      <c r="B3" s="18"/>
      <c r="C3" s="18"/>
      <c r="D3" s="18"/>
      <c r="E3" s="18"/>
      <c r="F3" s="12"/>
    </row>
    <row r="4" spans="1:7">
      <c r="A4" s="14"/>
      <c r="B4" s="32" t="s">
        <v>1</v>
      </c>
      <c r="C4" s="32"/>
      <c r="D4" s="32"/>
      <c r="E4" s="32"/>
      <c r="F4" s="12"/>
    </row>
    <row r="5" spans="1:7">
      <c r="A5" s="14"/>
      <c r="B5" s="1"/>
      <c r="C5" s="1" t="s">
        <v>2</v>
      </c>
      <c r="D5" s="1" t="s">
        <v>3</v>
      </c>
      <c r="E5" s="1" t="s">
        <v>4</v>
      </c>
      <c r="F5" s="15" t="s">
        <v>5</v>
      </c>
    </row>
    <row r="6" spans="1:7">
      <c r="A6" s="14"/>
      <c r="B6" s="33" t="s">
        <v>6</v>
      </c>
      <c r="C6" s="2">
        <v>2</v>
      </c>
      <c r="D6" s="3" t="s">
        <v>7</v>
      </c>
      <c r="E6" s="34">
        <v>275</v>
      </c>
      <c r="F6" s="35" t="s">
        <v>8</v>
      </c>
    </row>
    <row r="7" spans="1:7">
      <c r="A7" s="14"/>
      <c r="B7" s="33"/>
      <c r="C7" s="2">
        <v>1</v>
      </c>
      <c r="D7" s="3" t="s">
        <v>9</v>
      </c>
      <c r="E7" s="34"/>
      <c r="F7" s="35"/>
    </row>
    <row r="8" spans="1:7">
      <c r="A8" s="14"/>
      <c r="B8" s="7" t="s">
        <v>10</v>
      </c>
      <c r="C8" s="2">
        <v>618</v>
      </c>
      <c r="D8" s="4">
        <v>540</v>
      </c>
      <c r="E8" s="5">
        <f>C8*D8/1000</f>
        <v>333.72</v>
      </c>
      <c r="F8" s="12" t="s">
        <v>11</v>
      </c>
      <c r="G8" t="s">
        <v>12</v>
      </c>
    </row>
    <row r="9" spans="1:7">
      <c r="A9" s="14"/>
      <c r="B9" s="7" t="s">
        <v>13</v>
      </c>
      <c r="C9" s="2">
        <f>C8/2</f>
        <v>309</v>
      </c>
      <c r="D9" s="3" t="s">
        <v>14</v>
      </c>
      <c r="E9" s="3" t="s">
        <v>14</v>
      </c>
      <c r="F9" s="12" t="s">
        <v>8</v>
      </c>
      <c r="G9" t="s">
        <v>15</v>
      </c>
    </row>
    <row r="10" spans="1:7">
      <c r="A10" s="14"/>
      <c r="B10" s="9"/>
      <c r="C10" s="10"/>
      <c r="D10" s="11"/>
      <c r="E10" s="11"/>
      <c r="F10" s="12"/>
    </row>
    <row r="11" spans="1:7">
      <c r="A11" s="14"/>
      <c r="B11" s="11" t="s">
        <v>16</v>
      </c>
      <c r="C11" s="13" t="s">
        <v>17</v>
      </c>
      <c r="D11" s="11"/>
      <c r="E11" s="11"/>
      <c r="F11" s="12"/>
    </row>
    <row r="12" spans="1:7">
      <c r="A12" s="14"/>
      <c r="B12" s="14"/>
      <c r="C12" s="13"/>
      <c r="D12" s="11"/>
      <c r="E12" s="11"/>
      <c r="F12" s="12"/>
    </row>
    <row r="13" spans="1:7">
      <c r="A13" s="14"/>
      <c r="B13" s="14"/>
      <c r="C13" s="11"/>
      <c r="D13" s="11"/>
      <c r="E13" s="11"/>
      <c r="F13" s="12"/>
    </row>
    <row r="14" spans="1:7">
      <c r="A14" s="14"/>
      <c r="B14" s="32" t="s">
        <v>18</v>
      </c>
      <c r="C14" s="32"/>
      <c r="D14" s="32"/>
      <c r="E14" s="32"/>
      <c r="F14" s="12"/>
    </row>
    <row r="15" spans="1:7">
      <c r="A15" s="14"/>
      <c r="B15" s="1"/>
      <c r="C15" s="1" t="s">
        <v>2</v>
      </c>
      <c r="D15" s="1" t="s">
        <v>3</v>
      </c>
      <c r="E15" s="1" t="s">
        <v>4</v>
      </c>
      <c r="F15" s="15" t="s">
        <v>5</v>
      </c>
    </row>
    <row r="16" spans="1:7">
      <c r="A16" s="14"/>
      <c r="B16" s="33" t="s">
        <v>6</v>
      </c>
      <c r="C16" s="2">
        <v>2</v>
      </c>
      <c r="D16" s="3" t="s">
        <v>7</v>
      </c>
      <c r="E16" s="34">
        <v>266.60000000000002</v>
      </c>
      <c r="F16" s="35" t="s">
        <v>8</v>
      </c>
    </row>
    <row r="17" spans="1:7">
      <c r="A17" s="14"/>
      <c r="B17" s="33"/>
      <c r="C17" s="2">
        <v>2</v>
      </c>
      <c r="D17" s="3" t="s">
        <v>19</v>
      </c>
      <c r="E17" s="34"/>
      <c r="F17" s="35"/>
    </row>
    <row r="18" spans="1:7">
      <c r="A18" s="14"/>
      <c r="B18" s="6" t="s">
        <v>10</v>
      </c>
      <c r="C18" s="2">
        <v>468</v>
      </c>
      <c r="D18" s="4">
        <v>585</v>
      </c>
      <c r="E18" s="5">
        <f>C18*D18/1000</f>
        <v>273.77999999999997</v>
      </c>
      <c r="F18" s="12" t="s">
        <v>20</v>
      </c>
      <c r="G18" t="s">
        <v>21</v>
      </c>
    </row>
    <row r="19" spans="1:7">
      <c r="A19" s="14"/>
      <c r="B19" s="6" t="s">
        <v>13</v>
      </c>
      <c r="C19" s="2">
        <f>C18/2</f>
        <v>234</v>
      </c>
      <c r="D19" s="3" t="s">
        <v>14</v>
      </c>
      <c r="E19" s="3" t="s">
        <v>14</v>
      </c>
      <c r="F19" s="12" t="s">
        <v>8</v>
      </c>
      <c r="G19" t="s">
        <v>22</v>
      </c>
    </row>
    <row r="20" spans="1:7">
      <c r="A20" s="14"/>
      <c r="B20" s="16"/>
      <c r="C20" s="10"/>
      <c r="D20" s="11"/>
      <c r="E20" s="11"/>
      <c r="F20" s="12"/>
    </row>
    <row r="21" spans="1:7">
      <c r="A21" s="14"/>
      <c r="B21" s="17" t="s">
        <v>23</v>
      </c>
      <c r="C21" s="13" t="s">
        <v>24</v>
      </c>
      <c r="D21" s="11"/>
      <c r="E21" s="11"/>
      <c r="F21" s="12"/>
    </row>
    <row r="22" spans="1:7">
      <c r="A22" s="14"/>
      <c r="B22" s="16"/>
      <c r="C22" s="10"/>
      <c r="D22" s="11"/>
      <c r="E22" s="11"/>
      <c r="F22" s="12"/>
    </row>
    <row r="23" spans="1:7">
      <c r="A23" s="14"/>
      <c r="B23" s="14"/>
      <c r="C23" s="11"/>
      <c r="D23" s="11"/>
      <c r="E23" s="11"/>
      <c r="F23" s="12"/>
    </row>
    <row r="24" spans="1:7">
      <c r="A24" s="14"/>
      <c r="B24" s="32" t="s">
        <v>25</v>
      </c>
      <c r="C24" s="32"/>
      <c r="D24" s="32"/>
      <c r="E24" s="32"/>
      <c r="F24" s="12"/>
    </row>
    <row r="25" spans="1:7">
      <c r="A25" s="14"/>
      <c r="B25" s="1"/>
      <c r="C25" s="1" t="s">
        <v>2</v>
      </c>
      <c r="D25" s="1" t="s">
        <v>3</v>
      </c>
      <c r="E25" s="1" t="s">
        <v>4</v>
      </c>
      <c r="F25" s="15" t="s">
        <v>5</v>
      </c>
    </row>
    <row r="26" spans="1:7">
      <c r="A26" s="14"/>
      <c r="B26" s="7" t="s">
        <v>6</v>
      </c>
      <c r="C26" s="2">
        <v>1</v>
      </c>
      <c r="D26" s="3" t="s">
        <v>26</v>
      </c>
      <c r="E26" s="8">
        <v>75</v>
      </c>
      <c r="F26" s="12" t="s">
        <v>27</v>
      </c>
      <c r="G26" t="s">
        <v>28</v>
      </c>
    </row>
    <row r="27" spans="1:7">
      <c r="A27" s="14"/>
      <c r="B27" s="7" t="s">
        <v>10</v>
      </c>
      <c r="C27" s="2">
        <v>248</v>
      </c>
      <c r="D27" s="4">
        <v>455</v>
      </c>
      <c r="E27" s="5">
        <f>C27*D27/1000</f>
        <v>112.84</v>
      </c>
      <c r="F27" s="12" t="s">
        <v>29</v>
      </c>
      <c r="G27" t="s">
        <v>30</v>
      </c>
    </row>
    <row r="28" spans="1:7">
      <c r="A28" s="14"/>
      <c r="B28" s="14"/>
      <c r="C28" s="11"/>
      <c r="D28" s="11"/>
      <c r="E28" s="11"/>
      <c r="F28" s="12"/>
    </row>
    <row r="29" spans="1:7">
      <c r="A29" s="14"/>
      <c r="B29" s="11" t="s">
        <v>31</v>
      </c>
      <c r="C29" s="13" t="s">
        <v>32</v>
      </c>
      <c r="D29" s="11"/>
      <c r="E29" s="11"/>
      <c r="F29" s="12"/>
    </row>
    <row r="30" spans="1:7">
      <c r="A30" s="14"/>
      <c r="B30" s="16"/>
      <c r="C30" s="10"/>
      <c r="D30" s="11"/>
      <c r="E30" s="11"/>
      <c r="F30" s="12"/>
    </row>
    <row r="31" spans="1:7">
      <c r="A31" s="14"/>
      <c r="B31" s="14"/>
      <c r="C31" s="11"/>
      <c r="D31" s="11"/>
      <c r="E31" s="11"/>
      <c r="F31" s="12"/>
    </row>
    <row r="32" spans="1:7">
      <c r="A32" s="14"/>
      <c r="B32" s="32" t="s">
        <v>33</v>
      </c>
      <c r="C32" s="32"/>
      <c r="D32" s="32"/>
      <c r="E32" s="32"/>
      <c r="F32" s="12"/>
    </row>
    <row r="33" spans="1:6">
      <c r="A33" s="14"/>
      <c r="B33" s="1"/>
      <c r="C33" s="1" t="s">
        <v>2</v>
      </c>
      <c r="D33" s="1" t="s">
        <v>3</v>
      </c>
      <c r="E33" s="1" t="s">
        <v>4</v>
      </c>
      <c r="F33" s="15" t="s">
        <v>5</v>
      </c>
    </row>
    <row r="34" spans="1:6" ht="29.25">
      <c r="A34" s="14"/>
      <c r="B34" s="23" t="s">
        <v>34</v>
      </c>
      <c r="C34" s="24">
        <v>20</v>
      </c>
      <c r="D34" s="25" t="s">
        <v>35</v>
      </c>
      <c r="E34" s="21">
        <f>2250*20/1000</f>
        <v>45</v>
      </c>
      <c r="F34" s="22" t="s">
        <v>36</v>
      </c>
    </row>
    <row r="35" spans="1:6" ht="29.25">
      <c r="A35" s="14"/>
      <c r="B35" s="23" t="s">
        <v>10</v>
      </c>
      <c r="C35" s="24">
        <v>76</v>
      </c>
      <c r="D35" s="26">
        <v>700</v>
      </c>
      <c r="E35" s="27">
        <f>C35*D35/1000</f>
        <v>53.2</v>
      </c>
      <c r="F35" s="22" t="s">
        <v>37</v>
      </c>
    </row>
    <row r="36" spans="1:6">
      <c r="A36" s="14"/>
      <c r="B36" s="14"/>
      <c r="C36" s="11"/>
      <c r="D36" s="11"/>
      <c r="E36" s="11"/>
      <c r="F36" s="12"/>
    </row>
    <row r="37" spans="1:6">
      <c r="A37" s="14"/>
      <c r="B37" s="11" t="s">
        <v>38</v>
      </c>
      <c r="C37" s="13" t="s">
        <v>39</v>
      </c>
      <c r="D37" s="11"/>
      <c r="E37" s="11"/>
      <c r="F37" s="12"/>
    </row>
    <row r="38" spans="1:6">
      <c r="A38" s="14"/>
      <c r="B38" s="16"/>
      <c r="C38" s="10"/>
      <c r="D38" s="11"/>
      <c r="E38" s="11"/>
      <c r="F38" s="12"/>
    </row>
    <row r="39" spans="1:6">
      <c r="A39" s="14"/>
      <c r="B39" s="14"/>
      <c r="C39" s="11"/>
      <c r="D39" s="11"/>
      <c r="E39" s="11"/>
      <c r="F39" s="12"/>
    </row>
    <row r="40" spans="1:6">
      <c r="A40" s="14"/>
      <c r="B40" s="32" t="s">
        <v>40</v>
      </c>
      <c r="C40" s="32"/>
      <c r="D40" s="32"/>
      <c r="E40" s="32"/>
      <c r="F40" s="12"/>
    </row>
    <row r="41" spans="1:6">
      <c r="A41" s="14"/>
      <c r="B41" s="1"/>
      <c r="C41" s="1" t="s">
        <v>2</v>
      </c>
      <c r="D41" s="1" t="s">
        <v>3</v>
      </c>
      <c r="E41" s="1" t="s">
        <v>4</v>
      </c>
      <c r="F41" s="15" t="s">
        <v>5</v>
      </c>
    </row>
    <row r="42" spans="1:6" ht="29.25">
      <c r="A42" s="14"/>
      <c r="B42" s="23" t="s">
        <v>34</v>
      </c>
      <c r="C42" s="24">
        <v>18</v>
      </c>
      <c r="D42" s="25" t="s">
        <v>35</v>
      </c>
      <c r="E42" s="21">
        <f>2250*18/1000</f>
        <v>40.5</v>
      </c>
      <c r="F42" s="22" t="s">
        <v>36</v>
      </c>
    </row>
    <row r="43" spans="1:6" ht="29.25">
      <c r="A43" s="14"/>
      <c r="B43" s="23" t="s">
        <v>10</v>
      </c>
      <c r="C43" s="24">
        <v>72</v>
      </c>
      <c r="D43" s="26">
        <v>700</v>
      </c>
      <c r="E43" s="27">
        <f>C43*D43/1000</f>
        <v>50.4</v>
      </c>
      <c r="F43" s="22" t="s">
        <v>37</v>
      </c>
    </row>
    <row r="44" spans="1:6">
      <c r="A44" s="14"/>
      <c r="B44" s="14"/>
      <c r="C44" s="11"/>
      <c r="D44" s="11"/>
      <c r="E44" s="11"/>
      <c r="F44" s="12"/>
    </row>
    <row r="45" spans="1:6">
      <c r="A45" s="14"/>
      <c r="B45" s="11" t="s">
        <v>38</v>
      </c>
      <c r="C45" s="13" t="s">
        <v>39</v>
      </c>
      <c r="D45" s="11"/>
      <c r="E45" s="11"/>
      <c r="F45" s="12"/>
    </row>
    <row r="46" spans="1:6">
      <c r="A46" s="14"/>
    </row>
  </sheetData>
  <mergeCells count="12">
    <mergeCell ref="F6:F7"/>
    <mergeCell ref="F16:F17"/>
    <mergeCell ref="B2:E2"/>
    <mergeCell ref="B16:B17"/>
    <mergeCell ref="E16:E17"/>
    <mergeCell ref="B4:E4"/>
    <mergeCell ref="B14:E14"/>
    <mergeCell ref="B32:E32"/>
    <mergeCell ref="B40:E40"/>
    <mergeCell ref="B24:E24"/>
    <mergeCell ref="B6:B7"/>
    <mergeCell ref="E6:E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7136-141B-448D-B51C-0EB0C0BD4DBD}">
  <dimension ref="A1:S47"/>
  <sheetViews>
    <sheetView tabSelected="1" workbookViewId="0">
      <selection activeCell="I3" sqref="I3:I4"/>
    </sheetView>
  </sheetViews>
  <sheetFormatPr defaultRowHeight="15"/>
  <cols>
    <col min="2" max="2" width="16" bestFit="1" customWidth="1"/>
    <col min="3" max="3" width="14.140625" style="19" customWidth="1"/>
    <col min="4" max="4" width="17.42578125" style="19" bestFit="1" customWidth="1"/>
    <col min="5" max="5" width="13.5703125" style="19" bestFit="1" customWidth="1"/>
    <col min="6" max="6" width="30.28515625" style="20" bestFit="1" customWidth="1"/>
    <col min="16" max="16" width="9.5703125" bestFit="1" customWidth="1"/>
    <col min="17" max="17" width="10.140625" bestFit="1" customWidth="1"/>
  </cols>
  <sheetData>
    <row r="1" spans="1:19">
      <c r="A1" s="14"/>
      <c r="B1" s="14"/>
      <c r="C1" s="11"/>
      <c r="D1" s="11"/>
      <c r="E1" s="11"/>
      <c r="F1" s="12"/>
    </row>
    <row r="2" spans="1:19">
      <c r="A2" s="14"/>
      <c r="B2" s="36" t="s">
        <v>0</v>
      </c>
      <c r="C2" s="36"/>
      <c r="D2" s="36"/>
      <c r="E2" s="36"/>
      <c r="F2" s="12"/>
    </row>
    <row r="3" spans="1:19">
      <c r="A3" s="14"/>
      <c r="B3" s="18"/>
      <c r="C3" s="18"/>
      <c r="D3" s="18"/>
      <c r="E3" s="18"/>
      <c r="F3" s="12"/>
    </row>
    <row r="4" spans="1:19">
      <c r="A4" s="14"/>
      <c r="B4" s="32" t="s">
        <v>1</v>
      </c>
      <c r="C4" s="32"/>
      <c r="D4" s="32"/>
      <c r="E4" s="32"/>
      <c r="F4" s="12"/>
      <c r="I4" s="30"/>
    </row>
    <row r="5" spans="1:19">
      <c r="A5" s="14"/>
      <c r="B5" s="1"/>
      <c r="C5" s="1" t="s">
        <v>2</v>
      </c>
      <c r="D5" s="1" t="s">
        <v>3</v>
      </c>
      <c r="E5" s="1" t="s">
        <v>4</v>
      </c>
      <c r="F5" s="15" t="s">
        <v>5</v>
      </c>
      <c r="P5" s="37" t="s">
        <v>41</v>
      </c>
      <c r="Q5" s="37"/>
      <c r="R5" s="37"/>
      <c r="S5" s="37"/>
    </row>
    <row r="6" spans="1:19">
      <c r="A6" s="14"/>
      <c r="B6" s="33" t="s">
        <v>6</v>
      </c>
      <c r="C6" s="2">
        <v>2</v>
      </c>
      <c r="D6" s="3" t="s">
        <v>7</v>
      </c>
      <c r="E6" s="34">
        <v>275</v>
      </c>
      <c r="F6" s="35" t="s">
        <v>8</v>
      </c>
      <c r="P6" s="38" t="s">
        <v>42</v>
      </c>
      <c r="Q6" s="39"/>
      <c r="R6" s="40" t="s">
        <v>43</v>
      </c>
      <c r="S6" s="41"/>
    </row>
    <row r="7" spans="1:19">
      <c r="A7" s="14"/>
      <c r="B7" s="33"/>
      <c r="C7" s="2">
        <v>1</v>
      </c>
      <c r="D7" s="3" t="s">
        <v>9</v>
      </c>
      <c r="E7" s="34"/>
      <c r="F7" s="35"/>
      <c r="P7" s="4" t="s">
        <v>44</v>
      </c>
      <c r="Q7" s="40" t="s">
        <v>45</v>
      </c>
      <c r="R7" s="42"/>
      <c r="S7" s="41"/>
    </row>
    <row r="8" spans="1:19">
      <c r="A8" s="14"/>
      <c r="B8" s="7" t="s">
        <v>10</v>
      </c>
      <c r="C8" s="2">
        <v>618</v>
      </c>
      <c r="D8" s="4">
        <v>540</v>
      </c>
      <c r="E8" s="5">
        <f>C8*D8/1000</f>
        <v>333.72</v>
      </c>
      <c r="F8" s="12" t="s">
        <v>11</v>
      </c>
      <c r="G8" t="s">
        <v>12</v>
      </c>
      <c r="P8" s="4" t="s">
        <v>46</v>
      </c>
      <c r="Q8" s="40" t="s">
        <v>47</v>
      </c>
      <c r="R8" s="42"/>
      <c r="S8" s="41"/>
    </row>
    <row r="9" spans="1:19">
      <c r="A9" s="14"/>
      <c r="B9" s="7" t="s">
        <v>13</v>
      </c>
      <c r="C9" s="2">
        <f>C8/2</f>
        <v>309</v>
      </c>
      <c r="D9" s="3" t="s">
        <v>14</v>
      </c>
      <c r="E9" s="3" t="s">
        <v>14</v>
      </c>
      <c r="F9" s="12" t="s">
        <v>8</v>
      </c>
      <c r="G9" t="s">
        <v>15</v>
      </c>
    </row>
    <row r="10" spans="1:19">
      <c r="A10" s="14"/>
      <c r="B10" s="28"/>
      <c r="C10" s="29"/>
      <c r="F10" s="12"/>
      <c r="P10" s="37" t="s">
        <v>25</v>
      </c>
      <c r="Q10" s="37"/>
      <c r="R10" s="37"/>
      <c r="S10" s="37"/>
    </row>
    <row r="11" spans="1:19">
      <c r="A11" s="14"/>
      <c r="B11" s="9"/>
      <c r="C11" s="10"/>
      <c r="D11" s="11"/>
      <c r="E11" s="11"/>
      <c r="F11" s="12"/>
      <c r="P11" s="38" t="s">
        <v>42</v>
      </c>
      <c r="Q11" s="39"/>
      <c r="R11" s="40" t="s">
        <v>48</v>
      </c>
      <c r="S11" s="41"/>
    </row>
    <row r="12" spans="1:19">
      <c r="A12" s="14"/>
      <c r="B12" s="11" t="s">
        <v>16</v>
      </c>
      <c r="C12" s="13" t="s">
        <v>17</v>
      </c>
      <c r="D12" s="11"/>
      <c r="E12" s="11"/>
      <c r="F12" s="12"/>
      <c r="P12" s="4" t="s">
        <v>44</v>
      </c>
      <c r="Q12" s="40" t="s">
        <v>45</v>
      </c>
      <c r="R12" s="42"/>
      <c r="S12" s="41"/>
    </row>
    <row r="13" spans="1:19">
      <c r="A13" s="14"/>
      <c r="B13" s="14"/>
      <c r="C13" s="13"/>
      <c r="D13" s="11"/>
      <c r="E13" s="11"/>
      <c r="F13" s="12"/>
      <c r="P13" s="4" t="s">
        <v>46</v>
      </c>
      <c r="Q13" s="40" t="s">
        <v>47</v>
      </c>
      <c r="R13" s="42"/>
      <c r="S13" s="41"/>
    </row>
    <row r="14" spans="1:19">
      <c r="A14" s="14"/>
      <c r="B14" s="14"/>
      <c r="C14" s="11"/>
      <c r="D14" s="11"/>
      <c r="E14" s="11"/>
      <c r="F14" s="12"/>
    </row>
    <row r="15" spans="1:19">
      <c r="A15" s="14"/>
      <c r="B15" s="32" t="s">
        <v>18</v>
      </c>
      <c r="C15" s="32"/>
      <c r="D15" s="32"/>
      <c r="E15" s="32"/>
      <c r="F15" s="12"/>
    </row>
    <row r="16" spans="1:19">
      <c r="A16" s="14"/>
      <c r="B16" s="1"/>
      <c r="C16" s="1" t="s">
        <v>2</v>
      </c>
      <c r="D16" s="1" t="s">
        <v>3</v>
      </c>
      <c r="E16" s="1" t="s">
        <v>4</v>
      </c>
      <c r="F16" s="15" t="s">
        <v>5</v>
      </c>
    </row>
    <row r="17" spans="1:16">
      <c r="A17" s="14"/>
      <c r="B17" s="33" t="s">
        <v>6</v>
      </c>
      <c r="C17" s="2">
        <v>2</v>
      </c>
      <c r="D17" s="3" t="s">
        <v>7</v>
      </c>
      <c r="E17" s="34">
        <v>266.60000000000002</v>
      </c>
      <c r="F17" s="35" t="s">
        <v>8</v>
      </c>
    </row>
    <row r="18" spans="1:16">
      <c r="A18" s="14"/>
      <c r="B18" s="33"/>
      <c r="C18" s="2">
        <v>2</v>
      </c>
      <c r="D18" s="3" t="s">
        <v>19</v>
      </c>
      <c r="E18" s="34"/>
      <c r="F18" s="35"/>
    </row>
    <row r="19" spans="1:16">
      <c r="A19" s="14"/>
      <c r="B19" s="6" t="s">
        <v>10</v>
      </c>
      <c r="C19" s="2">
        <v>468</v>
      </c>
      <c r="D19" s="4">
        <v>585</v>
      </c>
      <c r="E19" s="5">
        <f>C19*D19/1000</f>
        <v>273.77999999999997</v>
      </c>
      <c r="F19" s="12" t="s">
        <v>20</v>
      </c>
      <c r="G19" t="s">
        <v>21</v>
      </c>
      <c r="P19" s="31"/>
    </row>
    <row r="20" spans="1:16">
      <c r="A20" s="14"/>
      <c r="B20" s="6" t="s">
        <v>13</v>
      </c>
      <c r="C20" s="2">
        <f>C19/2</f>
        <v>234</v>
      </c>
      <c r="D20" s="3" t="s">
        <v>14</v>
      </c>
      <c r="E20" s="3" t="s">
        <v>14</v>
      </c>
      <c r="F20" s="12" t="s">
        <v>8</v>
      </c>
      <c r="G20" t="s">
        <v>22</v>
      </c>
    </row>
    <row r="21" spans="1:16">
      <c r="A21" s="14"/>
      <c r="B21" s="16"/>
      <c r="C21" s="10"/>
      <c r="D21" s="11"/>
      <c r="E21" s="11"/>
      <c r="F21" s="12"/>
    </row>
    <row r="22" spans="1:16">
      <c r="A22" s="14"/>
      <c r="B22" s="17" t="s">
        <v>23</v>
      </c>
      <c r="C22" s="13" t="s">
        <v>24</v>
      </c>
      <c r="D22" s="11"/>
      <c r="E22" s="11"/>
      <c r="F22" s="12"/>
    </row>
    <row r="23" spans="1:16">
      <c r="A23" s="14"/>
      <c r="B23" s="16"/>
      <c r="C23" s="10"/>
      <c r="D23" s="11"/>
      <c r="E23" s="11"/>
      <c r="F23" s="12"/>
    </row>
    <row r="24" spans="1:16">
      <c r="A24" s="14"/>
      <c r="B24" s="14"/>
      <c r="C24" s="11"/>
      <c r="D24" s="11"/>
      <c r="E24" s="11"/>
      <c r="F24" s="12"/>
    </row>
    <row r="25" spans="1:16">
      <c r="A25" s="14"/>
      <c r="B25" s="32" t="s">
        <v>25</v>
      </c>
      <c r="C25" s="32"/>
      <c r="D25" s="32"/>
      <c r="E25" s="32"/>
      <c r="F25" s="12"/>
    </row>
    <row r="26" spans="1:16">
      <c r="A26" s="14"/>
      <c r="B26" s="1"/>
      <c r="C26" s="1" t="s">
        <v>2</v>
      </c>
      <c r="D26" s="1" t="s">
        <v>3</v>
      </c>
      <c r="E26" s="1" t="s">
        <v>4</v>
      </c>
      <c r="F26" s="15" t="s">
        <v>5</v>
      </c>
    </row>
    <row r="27" spans="1:16">
      <c r="A27" s="14"/>
      <c r="B27" s="7" t="s">
        <v>6</v>
      </c>
      <c r="C27" s="2">
        <v>1</v>
      </c>
      <c r="D27" s="3" t="s">
        <v>26</v>
      </c>
      <c r="E27" s="8">
        <v>75</v>
      </c>
      <c r="F27" s="12" t="s">
        <v>27</v>
      </c>
      <c r="G27" t="s">
        <v>28</v>
      </c>
    </row>
    <row r="28" spans="1:16">
      <c r="A28" s="14"/>
      <c r="B28" s="7" t="s">
        <v>10</v>
      </c>
      <c r="C28" s="2">
        <v>248</v>
      </c>
      <c r="D28" s="4">
        <v>455</v>
      </c>
      <c r="E28" s="5">
        <f>C28*D28/1000</f>
        <v>112.84</v>
      </c>
      <c r="F28" s="12" t="s">
        <v>29</v>
      </c>
      <c r="G28" t="s">
        <v>30</v>
      </c>
    </row>
    <row r="29" spans="1:16">
      <c r="A29" s="14"/>
      <c r="B29" s="14"/>
      <c r="C29" s="11"/>
      <c r="D29" s="11"/>
      <c r="E29" s="11"/>
      <c r="F29" s="12"/>
    </row>
    <row r="30" spans="1:16">
      <c r="A30" s="14"/>
      <c r="B30" s="11" t="s">
        <v>31</v>
      </c>
      <c r="C30" s="13" t="s">
        <v>32</v>
      </c>
      <c r="D30" s="11"/>
      <c r="E30" s="11"/>
      <c r="F30" s="12"/>
    </row>
    <row r="31" spans="1:16">
      <c r="A31" s="14"/>
      <c r="B31" s="16"/>
      <c r="C31" s="10"/>
      <c r="D31" s="11"/>
      <c r="E31" s="11"/>
      <c r="F31" s="12"/>
    </row>
    <row r="32" spans="1:16">
      <c r="A32" s="14"/>
      <c r="B32" s="14"/>
      <c r="C32" s="11"/>
      <c r="D32" s="11"/>
      <c r="E32" s="11"/>
      <c r="F32" s="12"/>
    </row>
    <row r="33" spans="1:6">
      <c r="A33" s="14"/>
      <c r="B33" s="32" t="s">
        <v>33</v>
      </c>
      <c r="C33" s="32"/>
      <c r="D33" s="32"/>
      <c r="E33" s="32"/>
      <c r="F33" s="12"/>
    </row>
    <row r="34" spans="1:6">
      <c r="A34" s="14"/>
      <c r="B34" s="1"/>
      <c r="C34" s="1" t="s">
        <v>2</v>
      </c>
      <c r="D34" s="1" t="s">
        <v>3</v>
      </c>
      <c r="E34" s="1" t="s">
        <v>4</v>
      </c>
      <c r="F34" s="15" t="s">
        <v>5</v>
      </c>
    </row>
    <row r="35" spans="1:6" ht="29.25">
      <c r="A35" s="14"/>
      <c r="B35" s="23" t="s">
        <v>34</v>
      </c>
      <c r="C35" s="24">
        <v>20</v>
      </c>
      <c r="D35" s="25" t="s">
        <v>35</v>
      </c>
      <c r="E35" s="21">
        <f>2250*20/1000</f>
        <v>45</v>
      </c>
      <c r="F35" s="22" t="s">
        <v>36</v>
      </c>
    </row>
    <row r="36" spans="1:6" ht="29.25">
      <c r="A36" s="14"/>
      <c r="B36" s="23" t="s">
        <v>10</v>
      </c>
      <c r="C36" s="24">
        <v>76</v>
      </c>
      <c r="D36" s="26">
        <v>700</v>
      </c>
      <c r="E36" s="27">
        <f>C36*D36/1000</f>
        <v>53.2</v>
      </c>
      <c r="F36" s="22" t="s">
        <v>37</v>
      </c>
    </row>
    <row r="37" spans="1:6">
      <c r="A37" s="14"/>
      <c r="B37" s="14"/>
      <c r="C37" s="11"/>
      <c r="D37" s="11"/>
      <c r="E37" s="11"/>
      <c r="F37" s="12"/>
    </row>
    <row r="38" spans="1:6">
      <c r="A38" s="14"/>
      <c r="B38" s="11" t="s">
        <v>38</v>
      </c>
      <c r="C38" s="13" t="s">
        <v>39</v>
      </c>
      <c r="D38" s="11"/>
      <c r="E38" s="11"/>
      <c r="F38" s="12"/>
    </row>
    <row r="39" spans="1:6">
      <c r="A39" s="14"/>
      <c r="B39" s="16"/>
      <c r="C39" s="10"/>
      <c r="D39" s="11"/>
      <c r="E39" s="11"/>
      <c r="F39" s="12"/>
    </row>
    <row r="40" spans="1:6">
      <c r="A40" s="14"/>
      <c r="B40" s="14"/>
      <c r="C40" s="11"/>
      <c r="D40" s="11"/>
      <c r="E40" s="11"/>
      <c r="F40" s="12"/>
    </row>
    <row r="41" spans="1:6">
      <c r="A41" s="14"/>
      <c r="B41" s="32" t="s">
        <v>40</v>
      </c>
      <c r="C41" s="32"/>
      <c r="D41" s="32"/>
      <c r="E41" s="32"/>
      <c r="F41" s="12"/>
    </row>
    <row r="42" spans="1:6">
      <c r="A42" s="14"/>
      <c r="B42" s="1"/>
      <c r="C42" s="1" t="s">
        <v>2</v>
      </c>
      <c r="D42" s="1" t="s">
        <v>3</v>
      </c>
      <c r="E42" s="1" t="s">
        <v>4</v>
      </c>
      <c r="F42" s="15" t="s">
        <v>5</v>
      </c>
    </row>
    <row r="43" spans="1:6" ht="29.25">
      <c r="A43" s="14"/>
      <c r="B43" s="23" t="s">
        <v>34</v>
      </c>
      <c r="C43" s="24">
        <v>18</v>
      </c>
      <c r="D43" s="25" t="s">
        <v>35</v>
      </c>
      <c r="E43" s="21">
        <f>2250*18/1000</f>
        <v>40.5</v>
      </c>
      <c r="F43" s="22" t="s">
        <v>36</v>
      </c>
    </row>
    <row r="44" spans="1:6" ht="29.25">
      <c r="A44" s="14"/>
      <c r="B44" s="23" t="s">
        <v>10</v>
      </c>
      <c r="C44" s="24">
        <v>72</v>
      </c>
      <c r="D44" s="26">
        <v>700</v>
      </c>
      <c r="E44" s="27">
        <f>C44*D44/1000</f>
        <v>50.4</v>
      </c>
      <c r="F44" s="22" t="s">
        <v>37</v>
      </c>
    </row>
    <row r="45" spans="1:6">
      <c r="A45" s="14"/>
      <c r="B45" s="14"/>
      <c r="C45" s="11"/>
      <c r="D45" s="11"/>
      <c r="E45" s="11"/>
      <c r="F45" s="12"/>
    </row>
    <row r="46" spans="1:6">
      <c r="A46" s="14"/>
      <c r="B46" s="11" t="s">
        <v>38</v>
      </c>
      <c r="C46" s="13" t="s">
        <v>39</v>
      </c>
      <c r="D46" s="11"/>
      <c r="E46" s="11"/>
      <c r="F46" s="12"/>
    </row>
    <row r="47" spans="1:6">
      <c r="A47" s="14"/>
    </row>
  </sheetData>
  <mergeCells count="22">
    <mergeCell ref="P5:S5"/>
    <mergeCell ref="P6:Q6"/>
    <mergeCell ref="R6:S6"/>
    <mergeCell ref="B17:B18"/>
    <mergeCell ref="E17:E18"/>
    <mergeCell ref="F17:F18"/>
    <mergeCell ref="F6:F7"/>
    <mergeCell ref="P11:Q11"/>
    <mergeCell ref="R11:S11"/>
    <mergeCell ref="Q12:S12"/>
    <mergeCell ref="Q13:S13"/>
    <mergeCell ref="Q7:S7"/>
    <mergeCell ref="Q8:S8"/>
    <mergeCell ref="P10:S10"/>
    <mergeCell ref="B25:E25"/>
    <mergeCell ref="B33:E33"/>
    <mergeCell ref="B41:E41"/>
    <mergeCell ref="B2:E2"/>
    <mergeCell ref="B4:E4"/>
    <mergeCell ref="B6:B7"/>
    <mergeCell ref="E6:E7"/>
    <mergeCell ref="B15:E1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4FEB2EBEC5524BADEA75D6DDE8CCCF" ma:contentTypeVersion="3" ma:contentTypeDescription="Create a new document." ma:contentTypeScope="" ma:versionID="b7668b03fefb755ce6c68649ebeec7bd">
  <xsd:schema xmlns:xsd="http://www.w3.org/2001/XMLSchema" xmlns:xs="http://www.w3.org/2001/XMLSchema" xmlns:p="http://schemas.microsoft.com/office/2006/metadata/properties" xmlns:ns2="ba91c795-e373-4201-8e91-e25a3f1aad71" targetNamespace="http://schemas.microsoft.com/office/2006/metadata/properties" ma:root="true" ma:fieldsID="e70440bd5338c92af07b6e02b2f4fbc3" ns2:_="">
    <xsd:import namespace="ba91c795-e373-4201-8e91-e25a3f1aad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1c795-e373-4201-8e91-e25a3f1aad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CC23E-D445-4778-B4A8-4988314099C6}"/>
</file>

<file path=customXml/itemProps2.xml><?xml version="1.0" encoding="utf-8"?>
<ds:datastoreItem xmlns:ds="http://schemas.openxmlformats.org/officeDocument/2006/customXml" ds:itemID="{98E6BA68-1213-47DF-9B91-2C4E4F8B9B3A}"/>
</file>

<file path=customXml/itemProps3.xml><?xml version="1.0" encoding="utf-8"?>
<ds:datastoreItem xmlns:ds="http://schemas.openxmlformats.org/officeDocument/2006/customXml" ds:itemID="{2EE9368F-91FC-4494-B5B2-A00EB6BB0C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Thiago Batista Araujo</dc:creator>
  <cp:keywords/>
  <dc:description/>
  <cp:lastModifiedBy/>
  <cp:revision/>
  <dcterms:created xsi:type="dcterms:W3CDTF">2025-02-26T12:04:21Z</dcterms:created>
  <dcterms:modified xsi:type="dcterms:W3CDTF">2025-10-06T16:38:05Z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0x0101006C4FEB2EBEC5524BADEA75D6DDE8CCCF</vt:lpwstr>
  </property>
  <property fmtid="{D5CDD505-2E9C-101B-9397-08002B2CF9AE}" pid="3" name="MediaServiceImageTags">
    <vt:lpwstr/>
  </property>
  <property fmtid="{D5CDD505-2E9C-101B-9397-08002B2CF9AE}" pid="4" name="Order">
    <vt:r8>930300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